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96" l="1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<sst xmlns="http://schemas.openxmlformats.org/spreadsheetml/2006/main" count="207" uniqueCount="205">
  <si>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</si>
  <si>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</si>
  <si>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</si>
  <si>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</si>
  <si>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</si>
  <si>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</si>
  <si>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</si>
  <si>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</si>
  <si>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</si>
  <si>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</si>
  <si>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</si>
  <si>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</si>
  <si>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</si>
  <si>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</si>
  <si>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</si>
  <si>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</si>
  <si>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</si>
  <si>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</si>
  <si>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</si>
  <si>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</si>
  <si>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</si>
  <si>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</si>
  <si>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</si>
  <si>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</si>
  <si>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</si>
  <si>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</si>
  <si>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</si>
  <si>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</si>
  <si>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</si>
  <si>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</si>
  <si>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</si>
  <si>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</si>
  <si>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</si>
  <si>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</si>
  <si>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</si>
  <si>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</si>
  <si>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</si>
  <si>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</si>
  <si>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</si>
  <si>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</si>
  <si>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</si>
  <si>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</si>
  <si>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</si>
  <si>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</si>
  <si>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</si>
  <si>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</si>
  <si>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</si>
  <si>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</si>
  <si>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</si>
  <si>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</si>
  <si>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</si>
  <si>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</si>
  <si>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</si>
  <si>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</si>
  <si>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</si>
  <si>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</si>
  <si>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</si>
  <si>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</si>
  <si>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</si>
  <si>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</si>
  <si>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</si>
  <si>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</si>
  <si>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</si>
  <si>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</si>
  <si>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</si>
  <si>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</si>
  <si>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</si>
  <si>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</si>
  <si>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</si>
  <si>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</si>
  <si>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</si>
  <si>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</si>
  <si>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</si>
  <si>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</si>
  <si>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</si>
  <si>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</si>
  <si>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</si>
  <si>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</si>
  <si>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</si>
  <si>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</si>
  <si>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</si>
  <si>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</si>
  <si>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</si>
  <si>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</si>
  <si>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</si>
  <si>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</si>
  <si>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</si>
  <si>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</si>
  <si>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</si>
  <si>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</si>
  <si>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</si>
  <si>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</si>
  <si>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</si>
  <si>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</si>
  <si>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</si>
  <si>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</si>
  <si>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</si>
  <si>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</si>
  <si>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</si>
  <si>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</si>
  <si>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</si>
  <si>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</si>
  <si>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</si>
  <si>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</si>
  <si>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</si>
  <si>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</si>
  <si>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</si>
  <si>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</si>
  <si>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</si>
  <si>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</si>
  <si>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</si>
  <si>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</si>
  <si>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</si>
  <si>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</si>
  <si>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</si>
  <si>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</si>
  <si>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</si>
  <si>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</si>
  <si>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</si>
  <si>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</si>
  <si>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</si>
  <si>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</si>
  <si>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</si>
  <si>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</si>
  <si>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</si>
  <si>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</si>
  <si>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</si>
  <si>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</si>
  <si>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</si>
  <si>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</si>
  <si>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</si>
  <si>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</si>
  <si>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</si>
  <si>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</si>
  <si>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</si>
  <si>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</si>
  <si>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</si>
  <si>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</si>
  <si>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</si>
  <si>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</si>
  <si>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</si>
  <si>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</si>
  <si>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</si>
  <si>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</si>
  <si>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</si>
  <si>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</si>
  <si>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</si>
  <si>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</si>
  <si>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</si>
  <si>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</si>
  <si>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</si>
  <si>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</si>
  <si>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</si>
  <si>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</si>
  <si>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</si>
  <si>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</si>
  <si>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</si>
  <si>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</si>
  <si>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</si>
  <si>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</si>
  <si>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</si>
  <si>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</si>
  <si>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</si>
  <si>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</si>
  <si>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</si>
  <si>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</si>
  <si>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</si>
  <si>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</si>
  <si>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</si>
  <si>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</si>
  <si>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</si>
  <si>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</si>
  <si>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</si>
  <si>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</si>
  <si>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</si>
  <si>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</si>
  <si>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</si>
  <si>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</si>
  <si>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</si>
  <si>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</si>
  <si>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</si>
  <si>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</si>
  <si>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</si>
  <si>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</si>
  <si>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</si>
  <si>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</si>
  <si>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</si>
  <si>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</si>
  <si>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</si>
  <si>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</si>
  <si>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</si>
  <si>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</si>
  <si>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</si>
  <si>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</si>
  <si>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</si>
  <si>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</si>
  <si>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</si>
  <si>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</si>
  <si>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</si>
  <si>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</si>
  <si>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</si>
  <si>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</si>
  <si>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CLOTHING COMPANY P.L.C</t>
  </si>
  <si>
    <t>الألبسة الأردنية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</si>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</sst>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5" sqref="I5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141213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1.04</v>
      </c>
      <c r="F6" s="13">
        <v>2.76</v>
      </c>
      <c r="G6" s="13">
        <v>1.92</v>
      </c>
      <c r="H6" s="13"/>
      <c r="I6" s="4" t="s">
        <v>139</v>
      </c>
    </row>
    <row r="7" spans="4:9" ht="20.100000000000001" customHeight="1">
      <c r="D7" s="10" t="s">
        <v>126</v>
      </c>
      <c r="E7" s="14">
        <v>46658990.649999999</v>
      </c>
      <c r="F7" s="14">
        <v>65376147.5</v>
      </c>
      <c r="G7" s="14">
        <v>17063740.859999999</v>
      </c>
      <c r="H7" s="14"/>
      <c r="I7" s="4" t="s">
        <v>140</v>
      </c>
    </row>
    <row r="8" spans="4:9" ht="20.100000000000001" customHeight="1">
      <c r="D8" s="10" t="s">
        <v>25</v>
      </c>
      <c r="E8" s="14">
        <v>20554641</v>
      </c>
      <c r="F8" s="14">
        <v>33457635</v>
      </c>
      <c r="G8" s="14">
        <v>7317111</v>
      </c>
      <c r="H8" s="14"/>
      <c r="I8" s="4" t="s">
        <v>1</v>
      </c>
    </row>
    <row r="9" spans="4:9" ht="20.100000000000001" customHeight="1">
      <c r="D9" s="10" t="s">
        <v>26</v>
      </c>
      <c r="E9" s="14">
        <v>7980</v>
      </c>
      <c r="F9" s="14">
        <v>17813</v>
      </c>
      <c r="G9" s="14">
        <v>2723</v>
      </c>
      <c r="H9" s="14"/>
      <c r="I9" s="4" t="s">
        <v>2</v>
      </c>
    </row>
    <row r="10" spans="4:9" ht="20.100000000000001" customHeight="1">
      <c r="D10" s="10" t="s">
        <v>27</v>
      </c>
      <c r="E10" s="14">
        <v>3300000</v>
      </c>
      <c r="F10" s="14">
        <v>3000000</v>
      </c>
      <c r="G10" s="14">
        <v>3000000</v>
      </c>
      <c r="H10" s="14">
        <v>3000000</v>
      </c>
      <c r="I10" s="4" t="s">
        <v>24</v>
      </c>
    </row>
    <row r="11" spans="4:9" ht="20.100000000000001" customHeight="1">
      <c r="D11" s="10" t="s">
        <v>127</v>
      </c>
      <c r="E11" s="14">
        <v>3432000</v>
      </c>
      <c r="F11" s="14">
        <v>8280000</v>
      </c>
      <c r="G11" s="14">
        <v>5760000</v>
      </c>
      <c r="H11" s="14">
        <v>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39813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132643</v>
      </c>
      <c r="F16" s="56">
        <v>87651</v>
      </c>
      <c r="G16" s="56">
        <v>139296</v>
      </c>
      <c r="H16" s="56">
        <v>118421</v>
      </c>
      <c r="I16" s="3" t="s">
        <v>58</v>
      </c>
    </row>
    <row r="17" spans="4:9" ht="20.100000000000001" customHeight="1">
      <c r="D17" s="10" t="s">
        <v>128</v>
      </c>
      <c r="E17" s="57">
        <v>767207</v>
      </c>
      <c r="F17" s="57">
        <v>567042</v>
      </c>
      <c r="G17" s="57">
        <v>1459579</v>
      </c>
      <c r="H17" s="57">
        <v>888200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49008</v>
      </c>
      <c r="F20" s="57">
        <v>124454</v>
      </c>
      <c r="G20" s="57">
        <v>169729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3084127</v>
      </c>
      <c r="F21" s="57">
        <v>3038473</v>
      </c>
      <c r="G21" s="57">
        <v>3656501</v>
      </c>
      <c r="H21" s="57">
        <v>3451874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/>
      <c r="I22" s="4" t="s">
        <v>172</v>
      </c>
    </row>
    <row r="23" spans="4:9" ht="20.100000000000001" customHeight="1">
      <c r="D23" s="10" t="s">
        <v>70</v>
      </c>
      <c r="E23" s="57">
        <v>4163647</v>
      </c>
      <c r="F23" s="57">
        <v>3916326</v>
      </c>
      <c r="G23" s="57">
        <v>5495019</v>
      </c>
      <c r="H23" s="57">
        <v>4974589</v>
      </c>
      <c r="I23" s="4" t="s">
        <v>60</v>
      </c>
    </row>
    <row r="24" spans="4:9" ht="20.100000000000001" customHeight="1">
      <c r="D24" s="10" t="s">
        <v>98</v>
      </c>
      <c r="E24" s="57">
        <v>77466</v>
      </c>
      <c r="F24" s="57">
        <v>58072</v>
      </c>
      <c r="G24" s="57">
        <v>56964</v>
      </c>
      <c r="H24" s="57">
        <v>55733</v>
      </c>
      <c r="I24" s="4" t="s">
        <v>82</v>
      </c>
    </row>
    <row r="25" spans="4:9" ht="20.100000000000001" customHeight="1">
      <c r="D25" s="10" t="s">
        <v>158</v>
      </c>
      <c r="E25" s="57">
        <v>1550265</v>
      </c>
      <c r="F25" s="57">
        <v>1636475</v>
      </c>
      <c r="G25" s="57">
        <v>1644697</v>
      </c>
      <c r="H25" s="57">
        <v>1525732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1550265</v>
      </c>
      <c r="F28" s="57">
        <v>1636475</v>
      </c>
      <c r="G28" s="57">
        <v>1644697</v>
      </c>
      <c r="H28" s="57">
        <v>1525732</v>
      </c>
      <c r="I28" s="4" t="s">
        <v>175</v>
      </c>
    </row>
    <row r="29" spans="4:9" ht="20.100000000000001" customHeight="1">
      <c r="D29" s="10" t="s">
        <v>72</v>
      </c>
      <c r="E29" s="57">
        <v>65621</v>
      </c>
      <c r="F29" s="57">
        <v>90421</v>
      </c>
      <c r="G29" s="57">
        <v>171657</v>
      </c>
      <c r="H29" s="57">
        <v>154135</v>
      </c>
      <c r="I29" s="4" t="s">
        <v>176</v>
      </c>
    </row>
    <row r="30" spans="4:9" ht="20.100000000000001" customHeight="1">
      <c r="D30" s="21" t="s">
        <v>29</v>
      </c>
      <c r="E30" s="58">
        <v>5856999</v>
      </c>
      <c r="F30" s="58">
        <v>5701294</v>
      </c>
      <c r="G30" s="58">
        <v>7368337</v>
      </c>
      <c r="H30" s="58">
        <v>6710189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1183336</v>
      </c>
      <c r="F35" s="56">
        <v>864280</v>
      </c>
      <c r="G35" s="56">
        <v>1066549</v>
      </c>
      <c r="H35" s="56">
        <v>894825</v>
      </c>
      <c r="I35" s="3" t="s">
        <v>150</v>
      </c>
    </row>
    <row r="36" spans="4:9" ht="20.100000000000001" customHeight="1">
      <c r="D36" s="10" t="s">
        <v>101</v>
      </c>
      <c r="E36" s="57">
        <v>1082318</v>
      </c>
      <c r="F36" s="57">
        <v>853928</v>
      </c>
      <c r="G36" s="57">
        <v>1235859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1082318</v>
      </c>
      <c r="F37" s="57">
        <v>853928</v>
      </c>
      <c r="G37" s="57">
        <v>1235859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265863</v>
      </c>
      <c r="F38" s="57">
        <v>220257</v>
      </c>
      <c r="G38" s="57">
        <v>343521</v>
      </c>
      <c r="H38" s="57">
        <v>209872</v>
      </c>
      <c r="I38" s="4" t="s">
        <v>85</v>
      </c>
    </row>
    <row r="39" spans="4:9" ht="20.100000000000001" customHeight="1">
      <c r="D39" s="10" t="s">
        <v>104</v>
      </c>
      <c r="E39" s="57">
        <v>2688038</v>
      </c>
      <c r="F39" s="57">
        <v>2129189</v>
      </c>
      <c r="G39" s="57">
        <v>3054247</v>
      </c>
      <c r="H39" s="57">
        <v>2327742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78843</v>
      </c>
      <c r="H40" s="57">
        <v>330974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2688038</v>
      </c>
      <c r="F43" s="58">
        <v>2129189</v>
      </c>
      <c r="G43" s="58">
        <v>3133090</v>
      </c>
      <c r="H43" s="58">
        <v>2658716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3300000</v>
      </c>
      <c r="F46" s="56">
        <v>3000000</v>
      </c>
      <c r="G46" s="56">
        <v>3000000</v>
      </c>
      <c r="H46" s="56">
        <v>3000000</v>
      </c>
      <c r="I46" s="3" t="s">
        <v>5</v>
      </c>
    </row>
    <row r="47" spans="4:9" ht="20.100000000000001" customHeight="1">
      <c r="D47" s="10" t="s">
        <v>31</v>
      </c>
      <c r="E47" s="57">
        <v>3300000</v>
      </c>
      <c r="F47" s="57">
        <v>3000000</v>
      </c>
      <c r="G47" s="57">
        <v>3000000</v>
      </c>
      <c r="H47" s="57">
        <v>3000000</v>
      </c>
      <c r="I47" s="4" t="s">
        <v>6</v>
      </c>
    </row>
    <row r="48" spans="4:9" ht="20.100000000000001" customHeight="1">
      <c r="D48" s="10" t="s">
        <v>130</v>
      </c>
      <c r="E48" s="57">
        <v>3300000</v>
      </c>
      <c r="F48" s="57">
        <v>3000000</v>
      </c>
      <c r="G48" s="57">
        <v>3000000</v>
      </c>
      <c r="H48" s="57">
        <v>3000000</v>
      </c>
      <c r="I48" s="4" t="s">
        <v>7</v>
      </c>
    </row>
    <row r="49" spans="4:9" ht="20.100000000000001" customHeight="1">
      <c r="D49" s="10" t="s">
        <v>73</v>
      </c>
      <c r="E49" s="57">
        <v>252838</v>
      </c>
      <c r="F49" s="57">
        <v>252838</v>
      </c>
      <c r="G49" s="57">
        <v>252838</v>
      </c>
      <c r="H49" s="57">
        <v>229310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406198</v>
      </c>
      <c r="G50" s="57">
        <v>406198</v>
      </c>
      <c r="H50" s="57">
        <v>382670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-383877</v>
      </c>
      <c r="F58" s="57">
        <v>-86931</v>
      </c>
      <c r="G58" s="57">
        <v>576211</v>
      </c>
      <c r="H58" s="57">
        <v>439493</v>
      </c>
      <c r="I58" s="4" t="s">
        <v>155</v>
      </c>
    </row>
    <row r="59" spans="4:9" ht="20.100000000000001" customHeight="1">
      <c r="D59" s="10" t="s">
        <v>38</v>
      </c>
      <c r="E59" s="57">
        <v>3168961</v>
      </c>
      <c r="F59" s="57">
        <v>3572105</v>
      </c>
      <c r="G59" s="57">
        <v>4235247</v>
      </c>
      <c r="H59" s="57">
        <v>4051473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5856999</v>
      </c>
      <c r="F61" s="58">
        <v>5701294</v>
      </c>
      <c r="G61" s="58">
        <v>7368337</v>
      </c>
      <c r="H61" s="58">
        <v>6710189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3246990</v>
      </c>
      <c r="F65" s="56">
        <v>3609466</v>
      </c>
      <c r="G65" s="56">
        <v>4281389</v>
      </c>
      <c r="H65" s="56">
        <v>3675825</v>
      </c>
      <c r="I65" s="3" t="s">
        <v>88</v>
      </c>
    </row>
    <row r="66" spans="4:9" ht="20.100000000000001" customHeight="1">
      <c r="D66" s="10" t="s">
        <v>110</v>
      </c>
      <c r="E66" s="57">
        <v>2181155</v>
      </c>
      <c r="F66" s="57">
        <v>2558431</v>
      </c>
      <c r="G66" s="57">
        <v>2594931</v>
      </c>
      <c r="H66" s="57">
        <v>2120094</v>
      </c>
      <c r="I66" s="4" t="s">
        <v>89</v>
      </c>
    </row>
    <row r="67" spans="4:9" ht="20.100000000000001" customHeight="1">
      <c r="D67" s="10" t="s">
        <v>132</v>
      </c>
      <c r="E67" s="57">
        <v>1065835</v>
      </c>
      <c r="F67" s="57">
        <v>1051035</v>
      </c>
      <c r="G67" s="57">
        <v>1686458</v>
      </c>
      <c r="H67" s="57">
        <v>1555731</v>
      </c>
      <c r="I67" s="4" t="s">
        <v>90</v>
      </c>
    </row>
    <row r="68" spans="4:9" ht="20.100000000000001" customHeight="1">
      <c r="D68" s="10" t="s">
        <v>111</v>
      </c>
      <c r="E68" s="57">
        <v>345702</v>
      </c>
      <c r="F68" s="57">
        <v>265415</v>
      </c>
      <c r="G68" s="57">
        <v>309529</v>
      </c>
      <c r="H68" s="57">
        <v>270441</v>
      </c>
      <c r="I68" s="4" t="s">
        <v>91</v>
      </c>
    </row>
    <row r="69" spans="4:9" ht="20.100000000000001" customHeight="1">
      <c r="D69" s="10" t="s">
        <v>112</v>
      </c>
      <c r="E69" s="57">
        <v>701683</v>
      </c>
      <c r="F69" s="57">
        <v>870538</v>
      </c>
      <c r="G69" s="57">
        <v>857946</v>
      </c>
      <c r="H69" s="57">
        <v>798576</v>
      </c>
      <c r="I69" s="4" t="s">
        <v>92</v>
      </c>
    </row>
    <row r="70" spans="4:9" ht="20.100000000000001" customHeight="1">
      <c r="D70" s="10" t="s">
        <v>113</v>
      </c>
      <c r="E70" s="57">
        <v>128150</v>
      </c>
      <c r="F70" s="57">
        <v>143970</v>
      </c>
      <c r="G70" s="57">
        <v>179683</v>
      </c>
      <c r="H70" s="57">
        <v>184653</v>
      </c>
      <c r="I70" s="4" t="s">
        <v>93</v>
      </c>
    </row>
    <row r="71" spans="4:9" ht="20.100000000000001" customHeight="1">
      <c r="D71" s="10" t="s">
        <v>114</v>
      </c>
      <c r="E71" s="57">
        <v>34020</v>
      </c>
      <c r="F71" s="57">
        <v>51702</v>
      </c>
      <c r="G71" s="57">
        <v>47922</v>
      </c>
      <c r="H71" s="57">
        <v>39785</v>
      </c>
      <c r="I71" s="4" t="s">
        <v>94</v>
      </c>
    </row>
    <row r="72" spans="4:9" ht="20.100000000000001" customHeight="1">
      <c r="D72" s="10" t="s">
        <v>115</v>
      </c>
      <c r="E72" s="57">
        <v>-15570</v>
      </c>
      <c r="F72" s="57">
        <v>-136620</v>
      </c>
      <c r="G72" s="57">
        <v>471061</v>
      </c>
      <c r="H72" s="57">
        <v>446929</v>
      </c>
      <c r="I72" s="4" t="s">
        <v>95</v>
      </c>
    </row>
    <row r="73" spans="4:9" ht="20.100000000000001" customHeight="1">
      <c r="D73" s="10" t="s">
        <v>116</v>
      </c>
      <c r="E73" s="57">
        <v>69779</v>
      </c>
      <c r="F73" s="57">
        <v>44243</v>
      </c>
      <c r="G73" s="57">
        <v>37734</v>
      </c>
      <c r="H73" s="57">
        <v>24223</v>
      </c>
      <c r="I73" s="4" t="s">
        <v>63</v>
      </c>
    </row>
    <row r="74" spans="4:9" ht="20.100000000000001" customHeight="1">
      <c r="D74" s="10" t="s">
        <v>117</v>
      </c>
      <c r="E74" s="57">
        <v>27250</v>
      </c>
      <c r="F74" s="57">
        <v>119418</v>
      </c>
      <c r="G74" s="57">
        <v>55289</v>
      </c>
      <c r="H74" s="57">
        <v>24900</v>
      </c>
      <c r="I74" s="4" t="s">
        <v>64</v>
      </c>
    </row>
    <row r="75" spans="4:9" ht="20.100000000000001" customHeight="1">
      <c r="D75" s="10" t="s">
        <v>123</v>
      </c>
      <c r="E75" s="57">
        <v>26959</v>
      </c>
      <c r="F75" s="57">
        <v>-211795</v>
      </c>
      <c r="G75" s="57">
        <v>453506</v>
      </c>
      <c r="H75" s="57">
        <v>446252</v>
      </c>
      <c r="I75" s="4" t="s">
        <v>96</v>
      </c>
    </row>
    <row r="76" spans="4:9" ht="20.100000000000001" customHeight="1">
      <c r="D76" s="10" t="s">
        <v>118</v>
      </c>
      <c r="E76" s="57">
        <v>170305</v>
      </c>
      <c r="F76" s="57">
        <v>175599</v>
      </c>
      <c r="G76" s="57">
        <v>207153</v>
      </c>
      <c r="H76" s="57">
        <v>179424</v>
      </c>
      <c r="I76" s="4" t="s">
        <v>97</v>
      </c>
    </row>
    <row r="77" spans="4:9" ht="20.100000000000001" customHeight="1">
      <c r="D77" s="10" t="s">
        <v>190</v>
      </c>
      <c r="E77" s="57">
        <v>-143346</v>
      </c>
      <c r="F77" s="57">
        <v>-387394</v>
      </c>
      <c r="G77" s="57">
        <v>246353</v>
      </c>
      <c r="H77" s="57">
        <f>+H75-H76</f>
        <v>266828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32102</v>
      </c>
      <c r="H78" s="57">
        <v>33395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6384</v>
      </c>
      <c r="H80" s="57">
        <v>6854</v>
      </c>
      <c r="I80" s="50" t="s">
        <v>133</v>
      </c>
    </row>
    <row r="81" spans="4:9" ht="20.100000000000001" customHeight="1">
      <c r="D81" s="10" t="s">
        <v>195</v>
      </c>
      <c r="E81" s="57">
        <v>3600</v>
      </c>
      <c r="F81" s="57">
        <v>0</v>
      </c>
      <c r="G81" s="57">
        <v>14000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-146946</v>
      </c>
      <c r="F82" s="57">
        <v>-387394</v>
      </c>
      <c r="G82" s="57">
        <v>193867</v>
      </c>
      <c r="H82" s="57">
        <v>226579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-146946</v>
      </c>
      <c r="F84" s="58">
        <v>-387394</v>
      </c>
      <c r="G84" s="58">
        <v>193867</v>
      </c>
      <c r="H84" s="58">
        <v>226579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87651</v>
      </c>
      <c r="F88" s="56">
        <v>139296</v>
      </c>
      <c r="G88" s="56">
        <v>118421</v>
      </c>
      <c r="H88" s="56">
        <v>151058</v>
      </c>
      <c r="I88" s="3" t="s">
        <v>16</v>
      </c>
    </row>
    <row r="89" spans="4:9" ht="20.100000000000001" customHeight="1">
      <c r="D89" s="10" t="s">
        <v>43</v>
      </c>
      <c r="E89" s="57">
        <v>-456503</v>
      </c>
      <c r="F89" s="57">
        <v>744992</v>
      </c>
      <c r="G89" s="57">
        <v>170111</v>
      </c>
      <c r="H89" s="57">
        <v>-90171</v>
      </c>
      <c r="I89" s="4" t="s">
        <v>17</v>
      </c>
    </row>
    <row r="90" spans="4:9" ht="20.100000000000001" customHeight="1">
      <c r="D90" s="10" t="s">
        <v>44</v>
      </c>
      <c r="E90" s="57">
        <v>35202</v>
      </c>
      <c r="F90" s="57">
        <v>-58811</v>
      </c>
      <c r="G90" s="57">
        <v>-483103</v>
      </c>
      <c r="H90" s="57">
        <v>-160702</v>
      </c>
      <c r="I90" s="4" t="s">
        <v>18</v>
      </c>
    </row>
    <row r="91" spans="4:9" ht="20.100000000000001" customHeight="1">
      <c r="D91" s="10" t="s">
        <v>45</v>
      </c>
      <c r="E91" s="57">
        <v>466293</v>
      </c>
      <c r="F91" s="57">
        <v>-737826</v>
      </c>
      <c r="G91" s="57">
        <v>333867</v>
      </c>
      <c r="H91" s="57">
        <v>218236</v>
      </c>
      <c r="I91" s="4" t="s">
        <v>19</v>
      </c>
    </row>
    <row r="92" spans="4:9" ht="20.100000000000001" customHeight="1">
      <c r="D92" s="21" t="s">
        <v>47</v>
      </c>
      <c r="E92" s="58">
        <v>132643</v>
      </c>
      <c r="F92" s="58">
        <v>87651</v>
      </c>
      <c r="G92" s="58">
        <v>139296</v>
      </c>
      <c r="H92" s="58">
        <v>118421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622.86790909090905</v>
      </c>
      <c r="F96" s="22">
        <f>+F8*100/F10</f>
        <v>1115.2545</v>
      </c>
      <c r="G96" s="22">
        <f>+G8*100/G10</f>
        <v>243.90369999999999</v>
      </c>
      <c r="H96" s="22">
        <f>+H8*100/H10</f>
        <v>0</v>
      </c>
      <c r="I96" s="3" t="s">
        <v>22</v>
      </c>
    </row>
    <row r="97" spans="1:15" ht="20.100000000000001" customHeight="1">
      <c r="D97" s="10" t="s">
        <v>49</v>
      </c>
      <c r="E97" s="13">
        <f>+E84/E10</f>
        <v>-4.4529090909090907E-2</v>
      </c>
      <c r="F97" s="13">
        <f>+F84/F10</f>
        <v>-0.12913133333333332</v>
      </c>
      <c r="G97" s="13">
        <f>+G84/G10</f>
        <v>6.4622333333333337E-2</v>
      </c>
      <c r="H97" s="13">
        <f>+H84/H10</f>
        <v>7.5526333333333334E-2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0.96029121212121216</v>
      </c>
      <c r="F99" s="13">
        <f>+F59/F10</f>
        <v>1.1907016666666668</v>
      </c>
      <c r="G99" s="13">
        <f>+G59/G10</f>
        <v>1.4117489999999999</v>
      </c>
      <c r="H99" s="13">
        <f>+H59/H10</f>
        <v>1.3504910000000001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-23.355518353680942</v>
      </c>
      <c r="F100" s="13">
        <f>+F11/F84</f>
        <v>-21.373588646184505</v>
      </c>
      <c r="G100" s="13">
        <f>+G11/G84</f>
        <v>29.711090593035433</v>
      </c>
      <c r="H100" s="13">
        <f>+H11/H84</f>
        <v>0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 t="s">
        <v>204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1.0830048082005428</v>
      </c>
      <c r="F103" s="23">
        <f>+F11/F59</f>
        <v>2.3179609781907309</v>
      </c>
      <c r="G103" s="23">
        <f>+G11/G59</f>
        <v>1.3600151301683232</v>
      </c>
      <c r="H103" s="23">
        <f>+H11/H59</f>
        <v>0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32.825324377346405</v>
      </c>
      <c r="F105" s="30">
        <f>+F67*100/F65</f>
        <v>29.118850267601911</v>
      </c>
      <c r="G105" s="30">
        <f>+G67*100/G65</f>
        <v>39.390440812549386</v>
      </c>
      <c r="H105" s="30">
        <f>+H67*100/H65</f>
        <v>42.323315174144582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0.83027665622622804</v>
      </c>
      <c r="F106" s="31">
        <f>+F75*100/F65</f>
        <v>-5.867765481098866</v>
      </c>
      <c r="G106" s="31">
        <f>+G75*100/G65</f>
        <v>10.592496967689691</v>
      </c>
      <c r="H106" s="31">
        <f>+H75*100/H65</f>
        <v>12.140186216699652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-4.5256067927526722</v>
      </c>
      <c r="F107" s="31">
        <f>+F82*100/F65</f>
        <v>-10.732723344672037</v>
      </c>
      <c r="G107" s="31">
        <f>+G82*100/G65</f>
        <v>4.5281332763736257</v>
      </c>
      <c r="H107" s="31">
        <f>+H82*100/H65</f>
        <v>6.164031203879401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0.39882199057913448</v>
      </c>
      <c r="F108" s="31">
        <f>(F82+F76)*100/F30</f>
        <v>-3.7148584163524982</v>
      </c>
      <c r="G108" s="31">
        <f>(G82+G76)*100/G30</f>
        <v>5.4424763688197215</v>
      </c>
      <c r="H108" s="31">
        <f>(H82+H76)*100/H30</f>
        <v>6.0505449250386238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-4.6370403422446662</v>
      </c>
      <c r="F109" s="29">
        <f>+F84*100/F59</f>
        <v>-10.844977961174154</v>
      </c>
      <c r="G109" s="29">
        <f>+G84*100/G59</f>
        <v>4.5774662020892762</v>
      </c>
      <c r="H109" s="29">
        <f>+H84*100/H59</f>
        <v>5.5925091935698452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45.894458920003231</v>
      </c>
      <c r="F111" s="22">
        <f>+F43*100/F30</f>
        <v>37.345714849997208</v>
      </c>
      <c r="G111" s="22">
        <f>+G43*100/G30</f>
        <v>42.520992185889433</v>
      </c>
      <c r="H111" s="22">
        <f>+H43*100/H30</f>
        <v>39.62207323817556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54.105541079996769</v>
      </c>
      <c r="F112" s="13">
        <f>+F59*100/F30</f>
        <v>62.654285150002792</v>
      </c>
      <c r="G112" s="13">
        <f>+G59*100/G30</f>
        <v>57.479007814110567</v>
      </c>
      <c r="H112" s="13">
        <f>+H59*100/H30</f>
        <v>60.37792676182444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0.15829834708317431</v>
      </c>
      <c r="F113" s="23">
        <f>+F75/F76</f>
        <v>-1.2061287364962214</v>
      </c>
      <c r="G113" s="23">
        <f>+G75/G76</f>
        <v>2.1892321134620305</v>
      </c>
      <c r="H113" s="23">
        <f>+H75/H76</f>
        <v>2.4871366149456038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0.55437776240016434</v>
      </c>
      <c r="F115" s="22">
        <f>+F65/F30</f>
        <v>0.63309592524083125</v>
      </c>
      <c r="G115" s="22">
        <f>+G65/G30</f>
        <v>0.5810522781463443</v>
      </c>
      <c r="H115" s="22">
        <f>+H65/H30</f>
        <v>0.54779753595614078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2.0944741705450358</v>
      </c>
      <c r="F116" s="13">
        <f>+F65/F28</f>
        <v>2.2056346720848166</v>
      </c>
      <c r="G116" s="13">
        <f>+G65/G28</f>
        <v>2.6031475706467515</v>
      </c>
      <c r="H116" s="13">
        <f>+H65/H28</f>
        <v>2.4092206232811528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2.200440631630737</v>
      </c>
      <c r="F117" s="23">
        <f>+F65/F120</f>
        <v>2.0196918311243066</v>
      </c>
      <c r="G117" s="23">
        <f>+G65/G120</f>
        <v>1.7541126332160479</v>
      </c>
      <c r="H117" s="23">
        <f>+H65/H120</f>
        <v>1.3887561313517556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1.5489539210383187</v>
      </c>
      <c r="F119" s="59">
        <f>+F23/F39</f>
        <v>1.8393510392924255</v>
      </c>
      <c r="G119" s="59">
        <f>+G23/G39</f>
        <v>1.7991403445759298</v>
      </c>
      <c r="H119" s="59">
        <f>+H23/H39</f>
        <v>2.137087787220405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1475609</v>
      </c>
      <c r="F120" s="58">
        <f>+F23-F39</f>
        <v>1787137</v>
      </c>
      <c r="G120" s="58">
        <f>+G23-G39</f>
        <v>2440772</v>
      </c>
      <c r="H120" s="58">
        <f>+H23-H39</f>
        <v>2646847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2012-05-17T11:48:38Z</dcterms:modified>
</cp:coreProperties>
</file>